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OneDrive\Documentos\GAF 2024\CUENTA PUBLICA 2024\1ER. TRIMESTRE 2024\DIGITAL\"/>
    </mc:Choice>
  </mc:AlternateContent>
  <xr:revisionPtr revIDLastSave="0" documentId="13_ncr:1_{A7F40DB2-C58D-41FC-AAA4-8B8D39DDC7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<sst xmlns="http://schemas.openxmlformats.org/spreadsheetml/2006/main" count="65" uniqueCount="64">
  <si>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</si>
  <si>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</si>
  <si>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</si>
  <si>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</si>
  <si>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</si>
  <si>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</si>
  <si>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</si>
  <si>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</si>
  <si>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</si>
  <si>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</si>
  <si>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</si>
  <si>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</si>
  <si>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</si>
  <si>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</si>
  <si>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</si>
  <si>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</si>
  <si>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</si>
  <si>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</si>
  <si>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</si>
  <si>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</si>
  <si>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</si>
  <si>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</si>
  <si>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</si>
  <si>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</si>
  <si>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</si>
  <si>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</si>
  <si>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</si>
  <si>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</si>
  <si>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</si>
  <si>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</si>
  <si>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</si>
  <si>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</si>
  <si>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</si>
  <si>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</si>
  <si>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</si>
  <si>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</si>
  <si>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</si>
  <si>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</si>
  <si>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</si>
  <si>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</si>
  <si>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</si>
  <si>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</si>
  <si>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</si>
  <si>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</si>
  <si>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</si>
  <si>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</si>
  <si>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</si>
  <si>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</si>
  <si>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</si>
  <si>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</si>
  <si>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</si>
  <si>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</si>
  <si>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</si>
  <si>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</si>
  <si>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</si>
  <si>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</si>
  <si>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</si>
  <si>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</si>
  <si>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</si>
  <si>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</si>
  <si>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de Situación Financiera
Al 31 de Marzo de 2024
(Cifras en Pesos)</t>
  </si>
  <si>
    <t xml:space="preserve">    _______________________________________         __________________________________            ________________________________________</t>
  </si>
  <si>
    <t xml:space="preserve">       LIC. FABIAN VELAZQUEZ VILLALPANDO                   LIC. MA. ELENA QUIROZ LÓPEZ                              C.P. HILARIA ARRIAGA QUIROZ</t>
  </si>
  <si>
    <t xml:space="preserve">         PRESIDENTE DEL CONSEJO DIRECTIVO              SECRETARIA DEL CONSEJO DIRECTIVO                     GERENTE DE ADMÓN.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</si>
</sst>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5" fillId="0" borderId="4" xfId="8" applyFont="1" applyBorder="1" applyAlignment="1" applyProtection="1">
      <alignment horizontal="center" vertical="top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11" fillId="0" borderId="0" xfId="0" applyFont="1"/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79">
    <cellStyle name="Euro" xfId="1" xr:uid="{00000000-0005-0000-0000-000000000000}"/>
    <cellStyle name="Millares 2" xfId="2" xr:uid="{00000000-0005-0000-0000-000001000000}"/>
    <cellStyle name="Millares 2 10" xfId="17" xr:uid="{F2C8E8B4-31F3-4842-84F4-4C11B6D08446}"/>
    <cellStyle name="Millares 2 2" xfId="3" xr:uid="{00000000-0005-0000-0000-000002000000}"/>
    <cellStyle name="Millares 2 2 2" xfId="47" xr:uid="{6FC20430-94AA-4B5C-9AA2-3135FA5FACD0}"/>
    <cellStyle name="Millares 2 2 3" xfId="56" xr:uid="{8E26BD50-72D4-4DBF-813B-8B8EC6F788C7}"/>
    <cellStyle name="Millares 2 2 4" xfId="64" xr:uid="{759F26EC-2604-475C-B5E5-3B01AE35C5A8}"/>
    <cellStyle name="Millares 2 2 5" xfId="72" xr:uid="{1850DC9F-6403-4041-B0E7-549276C08425}"/>
    <cellStyle name="Millares 2 2 6" xfId="38" xr:uid="{500CE6D0-21C8-4B41-8383-3DA1E7CD675D}"/>
    <cellStyle name="Millares 2 2 7" xfId="28" xr:uid="{1B0FC669-E1E8-4F8D-8F30-94D3F5C76D4D}"/>
    <cellStyle name="Millares 2 2 8" xfId="18" xr:uid="{C3D5D915-6AEA-479B-B344-F423793C305A}"/>
    <cellStyle name="Millares 2 3" xfId="4" xr:uid="{00000000-0005-0000-0000-000003000000}"/>
    <cellStyle name="Millares 2 3 2" xfId="48" xr:uid="{FAC63F2C-4C3F-4EB9-9041-469BA7C4CFEC}"/>
    <cellStyle name="Millares 2 3 3" xfId="57" xr:uid="{237D0AC2-3638-424B-8D2A-C41A457F8CA8}"/>
    <cellStyle name="Millares 2 3 4" xfId="65" xr:uid="{D00D782F-5430-41D7-9552-E1B951927A77}"/>
    <cellStyle name="Millares 2 3 5" xfId="73" xr:uid="{EC41B14D-3179-4438-8826-B4E5DF1F45FB}"/>
    <cellStyle name="Millares 2 3 6" xfId="39" xr:uid="{40156ACB-34D1-4581-8DF2-071953D7A5A3}"/>
    <cellStyle name="Millares 2 3 7" xfId="29" xr:uid="{5567A220-79C4-4819-9E8E-0E9405A2BA85}"/>
    <cellStyle name="Millares 2 3 8" xfId="19" xr:uid="{B37C2B67-699A-4D4C-9C66-FAEFE435E060}"/>
    <cellStyle name="Millares 2 4" xfId="16" xr:uid="{00000000-0005-0000-0000-000004000000}"/>
    <cellStyle name="Millares 2 4 2" xfId="46" xr:uid="{1CFA8F2C-DC01-47AF-A020-81C64591C655}"/>
    <cellStyle name="Millares 2 4 3" xfId="36" xr:uid="{BE80EDB4-4B2E-4828-896E-AB6F5048904C}"/>
    <cellStyle name="Millares 2 4 4" xfId="26" xr:uid="{71C1FA98-77A9-47AB-AD45-E4E89ED143B1}"/>
    <cellStyle name="Millares 2 5" xfId="55" xr:uid="{C68A57E5-4E37-48DF-A6DE-38D0497A3A9F}"/>
    <cellStyle name="Millares 2 6" xfId="63" xr:uid="{2CFB1B56-E123-4A93-98CB-C67C599885CE}"/>
    <cellStyle name="Millares 2 7" xfId="71" xr:uid="{0C485489-C80C-4D5F-BF25-6C91A2D93309}"/>
    <cellStyle name="Millares 2 8" xfId="37" xr:uid="{021B58ED-E0B1-4D75-B078-B0E8A3C0ABCC}"/>
    <cellStyle name="Millares 2 9" xfId="27" xr:uid="{9482109C-6F7B-4580-8EEA-A0BA4743DD6B}"/>
    <cellStyle name="Millares 3" xfId="5" xr:uid="{00000000-0005-0000-0000-000005000000}"/>
    <cellStyle name="Millares 3 2" xfId="49" xr:uid="{18868024-E9EF-4622-AB37-C011D50A35F2}"/>
    <cellStyle name="Millares 3 3" xfId="58" xr:uid="{ECC37B05-CE5C-4258-8B3C-1E2D564A57CE}"/>
    <cellStyle name="Millares 3 4" xfId="66" xr:uid="{A05CBFB4-BB25-4437-9BD3-6AA38D7DD5B7}"/>
    <cellStyle name="Millares 3 5" xfId="74" xr:uid="{45B43E33-471E-4F6D-BF90-E4D0894AE83D}"/>
    <cellStyle name="Millares 3 6" xfId="40" xr:uid="{D4C6BE2B-E5B9-4A33-8CDD-2D6E9AACBD36}"/>
    <cellStyle name="Millares 3 7" xfId="30" xr:uid="{4F94182F-EE79-459D-9CB5-E8FE6E4AD267}"/>
    <cellStyle name="Millares 3 8" xfId="20" xr:uid="{141DDFE7-094D-4E33-B8FE-9E85335EC250}"/>
    <cellStyle name="Moneda 2" xfId="6" xr:uid="{00000000-0005-0000-0000-000006000000}"/>
    <cellStyle name="Moneda 2 2" xfId="50" xr:uid="{F0219EDA-3B50-4DD9-9919-99A194690346}"/>
    <cellStyle name="Moneda 2 3" xfId="59" xr:uid="{39AD47B2-6A33-43DA-8EDD-252B7389163F}"/>
    <cellStyle name="Moneda 2 4" xfId="67" xr:uid="{0994BAA9-CAB9-4058-B72C-A22400B484F6}"/>
    <cellStyle name="Moneda 2 5" xfId="75" xr:uid="{EE868B20-DBCE-4F95-8D4C-799353FE5286}"/>
    <cellStyle name="Moneda 2 6" xfId="41" xr:uid="{C1B6F8D7-A0D2-431F-82F2-E997856AC0ED}"/>
    <cellStyle name="Moneda 2 7" xfId="31" xr:uid="{5770DFE3-80B1-4BC9-A8E9-9C267C011080}"/>
    <cellStyle name="Moneda 2 8" xfId="21" xr:uid="{C615B5C3-E8C3-4AAD-B9B1-51DCC47B4D07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51" xr:uid="{F14E3108-875E-4C98-9AE4-FCCAC4575168}"/>
    <cellStyle name="Normal 2 4" xfId="60" xr:uid="{CC0FE4CE-9BF2-47BC-9FA7-81C92A595042}"/>
    <cellStyle name="Normal 2 5" xfId="68" xr:uid="{A2D9A02C-1DDD-499B-9FD1-285E7571FF81}"/>
    <cellStyle name="Normal 2 6" xfId="76" xr:uid="{62FE2E95-611B-43AD-BD2C-B22C50033BF1}"/>
    <cellStyle name="Normal 2 7" xfId="42" xr:uid="{29391614-ECD4-47CA-8A2C-6758AB2B9B93}"/>
    <cellStyle name="Normal 2 8" xfId="32" xr:uid="{B7A1E193-EAAA-4269-8267-8699E48DFC2F}"/>
    <cellStyle name="Normal 2 9" xfId="22" xr:uid="{0FB8B196-05BE-4482-836F-CC82E17344B4}"/>
    <cellStyle name="Normal 3" xfId="9" xr:uid="{00000000-0005-0000-0000-00000A000000}"/>
    <cellStyle name="Normal 3 2" xfId="43" xr:uid="{A0D8C296-C1F8-4BF9-9D42-DDF2D0AB481E}"/>
    <cellStyle name="Normal 3 3" xfId="33" xr:uid="{B18B3F81-5848-4FC0-8094-67A571A34121}"/>
    <cellStyle name="Normal 3 4" xfId="23" xr:uid="{8CD36C3D-F4B0-4E72-8B8F-F7BFFE504CA6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53" xr:uid="{ABB19B3F-9040-4C12-973E-8B259B416BD4}"/>
    <cellStyle name="Normal 6 2 3" xfId="62" xr:uid="{F908CCEF-6CFC-4C01-B942-DFC94C9E2CBD}"/>
    <cellStyle name="Normal 6 2 4" xfId="70" xr:uid="{E90FBE02-C57E-40AD-82F9-BB0E67928869}"/>
    <cellStyle name="Normal 6 2 5" xfId="78" xr:uid="{6BA3E2FD-5423-4216-898C-763D17DB6E4A}"/>
    <cellStyle name="Normal 6 2 6" xfId="45" xr:uid="{11A2CDDC-D23B-4995-9217-B0FFEA4286CF}"/>
    <cellStyle name="Normal 6 2 7" xfId="35" xr:uid="{14975843-B312-4C0E-B7B8-1585547F57D3}"/>
    <cellStyle name="Normal 6 2 8" xfId="25" xr:uid="{9D2DFDD2-C88F-41E6-9343-4A8F77E2E8C1}"/>
    <cellStyle name="Normal 6 3" xfId="52" xr:uid="{66794AF5-4B80-4AD6-9666-382CB18098EC}"/>
    <cellStyle name="Normal 6 4" xfId="61" xr:uid="{ACB4249D-22B3-48F9-A19C-42181700DEDB}"/>
    <cellStyle name="Normal 6 5" xfId="69" xr:uid="{E80889B7-0132-4DA5-ADFF-5F617BC83DA4}"/>
    <cellStyle name="Normal 6 6" xfId="77" xr:uid="{153F9CDF-FC9B-40DA-A987-D8751C6A0A32}"/>
    <cellStyle name="Normal 6 7" xfId="44" xr:uid="{7BF66B5E-D781-4A00-ABED-4D02B6BC5125}"/>
    <cellStyle name="Normal 6 8" xfId="34" xr:uid="{AFBDF268-3178-4096-B465-9D2A2913698D}"/>
    <cellStyle name="Normal 6 9" xfId="24" xr:uid="{352B47C5-3260-4E87-91AF-8DBBB36AF077}"/>
    <cellStyle name="Normal 8" xfId="54" xr:uid="{ACC9C9EB-19E2-4120-BE46-E07F5AD8866C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topLeftCell="A23" zoomScaleNormal="100" zoomScaleSheetLayoutView="100" workbookViewId="0">
      <selection sqref="A1:F6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44589054.189999998</v>
      </c>
      <c r="C5" s="18">
        <v>42924904.350000001</v>
      </c>
      <c r="D5" s="9" t="s">
        <v>36</v>
      </c>
      <c r="E5" s="18">
        <v>2580004.42</v>
      </c>
      <c r="F5" s="21">
        <v>3987979.54</v>
      </c>
    </row>
    <row r="6" spans="1:6" x14ac:dyDescent="0.2">
      <c r="A6" s="9" t="s">
        <v>23</v>
      </c>
      <c r="B6" s="18">
        <v>40215191.600000001</v>
      </c>
      <c r="C6" s="18">
        <v>46372869.170000002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4619283.05</v>
      </c>
      <c r="C7" s="18">
        <v>3426327.65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4114166.91</v>
      </c>
      <c r="C9" s="18">
        <v>3658483.05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93537695.749999985</v>
      </c>
      <c r="C13" s="20">
        <f>SUM(C5:C11)</f>
        <v>96382584.220000014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2580004.42</v>
      </c>
      <c r="F14" s="25">
        <f>SUM(F5:F12)</f>
        <v>3987979.54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246062948.68000001</v>
      </c>
      <c r="C18" s="18">
        <v>233116795.58000001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63679569.490000002</v>
      </c>
      <c r="C19" s="18">
        <v>63207627.93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4592211.5</v>
      </c>
      <c r="C20" s="18">
        <v>4592211.5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-67946289.230000004</v>
      </c>
      <c r="C21" s="18">
        <v>-67946289.230000004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19545353.300000001</v>
      </c>
      <c r="C22" s="18">
        <v>18819122.289999999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265933793.74000001</v>
      </c>
      <c r="C26" s="20">
        <f>SUM(C16:C24)</f>
        <v>251789468.06999996</v>
      </c>
      <c r="D26" s="12" t="s">
        <v>50</v>
      </c>
      <c r="E26" s="20">
        <f>SUM(E24+E14)</f>
        <v>2580004.42</v>
      </c>
      <c r="F26" s="25">
        <f>SUM(F14+F24)</f>
        <v>3987979.54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359471489.49000001</v>
      </c>
      <c r="C28" s="20">
        <f>C13+C26</f>
        <v>348172052.28999996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150293823.30000001</v>
      </c>
      <c r="F30" s="25">
        <f>SUM(F31:F33)</f>
        <v>155771589.60000002</v>
      </c>
    </row>
    <row r="31" spans="1:6" x14ac:dyDescent="0.2">
      <c r="A31" s="13"/>
      <c r="B31" s="14"/>
      <c r="C31" s="15"/>
      <c r="D31" s="9" t="s">
        <v>2</v>
      </c>
      <c r="E31" s="18">
        <v>66773242.240000002</v>
      </c>
      <c r="F31" s="21">
        <v>72251008.540000007</v>
      </c>
    </row>
    <row r="32" spans="1:6" x14ac:dyDescent="0.2">
      <c r="A32" s="13"/>
      <c r="B32" s="14"/>
      <c r="C32" s="15"/>
      <c r="D32" s="9" t="s">
        <v>13</v>
      </c>
      <c r="E32" s="18">
        <v>83520581.060000002</v>
      </c>
      <c r="F32" s="21">
        <v>83520581.060000002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206597661.77000001</v>
      </c>
      <c r="F35" s="25">
        <f>SUM(F36:F40)</f>
        <v>188412483.15000001</v>
      </c>
    </row>
    <row r="36" spans="1:6" x14ac:dyDescent="0.2">
      <c r="A36" s="13"/>
      <c r="B36" s="14"/>
      <c r="C36" s="15"/>
      <c r="D36" s="9" t="s">
        <v>46</v>
      </c>
      <c r="E36" s="18">
        <v>18185178.620000001</v>
      </c>
      <c r="F36" s="21">
        <v>58864179.009999998</v>
      </c>
    </row>
    <row r="37" spans="1:6" x14ac:dyDescent="0.2">
      <c r="A37" s="13"/>
      <c r="B37" s="14"/>
      <c r="C37" s="15"/>
      <c r="D37" s="9" t="s">
        <v>14</v>
      </c>
      <c r="E37" s="18">
        <v>188412483.15000001</v>
      </c>
      <c r="F37" s="21">
        <v>129548304.14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356891485.07000005</v>
      </c>
      <c r="F46" s="25">
        <f>SUM(F42+F35+F30)</f>
        <v>344184072.75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359471489.49000007</v>
      </c>
      <c r="F48" s="20">
        <f>F46+F26</f>
        <v>348172052.29000002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6" spans="1:6" x14ac:dyDescent="0.2">
      <c r="A56" s="2" t="s">
        <v>61</v>
      </c>
      <c r="B56"/>
    </row>
    <row r="57" spans="1:6" x14ac:dyDescent="0.2">
      <c r="A57" s="3" t="s">
        <v>62</v>
      </c>
      <c r="B57" s="26"/>
    </row>
    <row r="58" spans="1:6" x14ac:dyDescent="0.2">
      <c r="A58" s="3" t="s">
        <v>63</v>
      </c>
      <c r="B58"/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78740157480314965" bottom="0.78740157480314965" header="0" footer="0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Hilaria Arriaga Quiroz</cp:lastModifiedBy>
  <cp:lastPrinted>2024-04-29T18:34:28Z</cp:lastPrinted>
  <dcterms:created xsi:type="dcterms:W3CDTF">2012-12-11T20:26:08Z</dcterms:created>
  <dcterms:modified xsi:type="dcterms:W3CDTF">2024-04-29T18:34:29Z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